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"/>
    </mc:Choice>
  </mc:AlternateContent>
  <bookViews>
    <workbookView xWindow="0" yWindow="0" windowWidth="15075" windowHeight="726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кв.смета_13!$A$1:$F$21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B15" i="2"/>
  <c r="E17" i="2"/>
  <c r="D17" i="2"/>
  <c r="E16" i="2"/>
  <c r="D16" i="2"/>
  <c r="D13" i="2"/>
  <c r="E18" i="2" l="1"/>
  <c r="D18" i="2"/>
  <c r="D15" i="2" s="1"/>
  <c r="D8" i="2" l="1"/>
  <c r="C7" i="2" l="1"/>
  <c r="B7" i="2"/>
  <c r="E9" i="2"/>
  <c r="D9" i="2"/>
  <c r="C14" i="2"/>
  <c r="B14" i="2"/>
  <c r="E8" i="2"/>
  <c r="D10" i="2"/>
  <c r="E10" i="2"/>
  <c r="C12" i="2"/>
  <c r="E13" i="2"/>
  <c r="D14" i="2"/>
  <c r="C11" i="2" l="1"/>
  <c r="E14" i="2"/>
  <c r="D7" i="2"/>
  <c r="C6" i="2"/>
  <c r="E15" i="2"/>
  <c r="C19" i="2" l="1"/>
  <c r="B12" i="2"/>
  <c r="B11" i="2" l="1"/>
  <c r="E11" i="2" s="1"/>
  <c r="D12" i="2"/>
  <c r="D11" i="2" s="1"/>
  <c r="E12" i="2"/>
  <c r="B6" i="2"/>
  <c r="E7" i="2"/>
  <c r="E6" i="2" l="1"/>
  <c r="B19" i="2"/>
  <c r="D6" i="2"/>
  <c r="D19" i="2" s="1"/>
  <c r="E19" i="2" l="1"/>
</calcChain>
</file>

<file path=xl/sharedStrings.xml><?xml version="1.0" encoding="utf-8"?>
<sst xmlns="http://schemas.openxmlformats.org/spreadsheetml/2006/main" count="27" uniqueCount="27">
  <si>
    <t>011P176240;Предоставление государственной социальной помощи малоимущим семьям, малоимущим одиноко проживающим гражданам</t>
  </si>
  <si>
    <t>011P150840;.Ежемесячная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</si>
  <si>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% исп. год</t>
  </si>
  <si>
    <t>Л.В. Кузнецова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</si>
  <si>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</si>
  <si>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</si>
  <si>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</si>
  <si>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</si>
  <si>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</si>
  <si>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</si>
  <si>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</si>
  <si>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</si>
  <si>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</si>
  <si>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</si>
  <si>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011P155730;.Ежемесячная выплата в связи с рождением (усыновлением) первого ребенка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</si>
  <si>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</si>
  <si>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051F2S5550;Реализация программ формирования современной городской среды</t>
  </si>
  <si>
    <t xml:space="preserve">И о заместителя главы администрации Благодарненского городского округа Ставропольского края, начальник финансового управления администрации Благодарненского городского округа Ставропольского края  </t>
  </si>
  <si>
    <t>051F225550;Строительный контроль по реализации программ формирования современной городской среды</t>
  </si>
  <si>
    <t>051F255550;Реализация программ формирования современной городской среды</t>
  </si>
  <si>
    <t>202 039,80 - приобретение инвентаря в спорт клубе СОШ №16, выполнены работы по капитальному ремонту спортзала СОШ №16.</t>
  </si>
  <si>
    <t>Информация о реализации национальных проектов на территории Благодарненского городского округа Ставропольского края по состоянию на 15 октября 2020 года</t>
  </si>
  <si>
    <t>Кассовый расход на 15.10.2020 года</t>
  </si>
  <si>
    <t>По состоянию на 15.10.2020 года работы по благоустройству прилегающей территории к мемориалу «Огонь Вечной Славы» в городе Благодарный Благодарненского городского округа Ставропольского края выполнены в полном объеме, заключен контракт по благоустройству прилегающей территории к берегу реки Мокрая Буйвола Благодарненского городского округа Ставропольского края на общую сумму 22 222 222,22 рублей.</t>
  </si>
  <si>
    <t>По состоянию на 15.10.2020 года численность получателей составила 471 человека</t>
  </si>
  <si>
    <t>По состоянию на 15.10.2020 года численность получателей составила 10 человек</t>
  </si>
  <si>
    <t>По состоянию на 15.10.2020 года численность получателей составила 219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</si>
</sst>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/>
    <xf numFmtId="0" fontId="2" fillId="0" borderId="0" xfId="1" applyNumberFormat="1" applyFont="1" applyFill="1" applyAlignment="1" applyProtection="1">
      <alignment horizontal="left"/>
      <protection hidden="1"/>
    </xf>
    <xf numFmtId="0" fontId="4" fillId="0" borderId="0" xfId="1" applyFont="1"/>
    <xf numFmtId="0" fontId="6" fillId="0" borderId="0" xfId="1" applyNumberFormat="1" applyFont="1" applyFill="1" applyAlignment="1" applyProtection="1">
      <protection hidden="1"/>
    </xf>
    <xf numFmtId="0" fontId="6" fillId="0" borderId="0" xfId="1" applyFont="1" applyProtection="1">
      <protection hidden="1"/>
    </xf>
    <xf numFmtId="0" fontId="6" fillId="0" borderId="0" xfId="1" applyFont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Continuous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/>
      <protection hidden="1"/>
    </xf>
    <xf numFmtId="0" fontId="7" fillId="2" borderId="1" xfId="0" applyFont="1" applyFill="1" applyBorder="1" applyAlignment="1">
      <alignment wrapText="1"/>
    </xf>
    <xf numFmtId="167" fontId="5" fillId="2" borderId="1" xfId="1" applyNumberFormat="1" applyFont="1" applyFill="1" applyBorder="1" applyAlignment="1" applyProtection="1">
      <alignment horizontal="right"/>
      <protection hidden="1"/>
    </xf>
    <xf numFmtId="10" fontId="5" fillId="2" borderId="1" xfId="1" applyNumberFormat="1" applyFont="1" applyFill="1" applyBorder="1" applyAlignment="1" applyProtection="1">
      <alignment horizontal="right"/>
      <protection hidden="1"/>
    </xf>
    <xf numFmtId="166" fontId="6" fillId="2" borderId="1" xfId="1" applyNumberFormat="1" applyFont="1" applyFill="1" applyBorder="1" applyAlignment="1" applyProtection="1">
      <alignment wrapText="1"/>
      <protection hidden="1"/>
    </xf>
    <xf numFmtId="164" fontId="6" fillId="2" borderId="1" xfId="1" applyNumberFormat="1" applyFont="1" applyFill="1" applyBorder="1" applyAlignment="1" applyProtection="1">
      <protection hidden="1"/>
    </xf>
    <xf numFmtId="167" fontId="6" fillId="2" borderId="1" xfId="1" applyNumberFormat="1" applyFont="1" applyFill="1" applyBorder="1" applyAlignment="1" applyProtection="1">
      <alignment horizontal="right"/>
      <protection hidden="1"/>
    </xf>
    <xf numFmtId="10" fontId="6" fillId="2" borderId="1" xfId="1" applyNumberFormat="1" applyFont="1" applyFill="1" applyBorder="1" applyAlignment="1" applyProtection="1">
      <alignment horizontal="right"/>
      <protection hidden="1"/>
    </xf>
    <xf numFmtId="4" fontId="5" fillId="2" borderId="1" xfId="1" applyNumberFormat="1" applyFont="1" applyFill="1" applyBorder="1" applyAlignment="1" applyProtection="1">
      <protection hidden="1"/>
    </xf>
    <xf numFmtId="165" fontId="5" fillId="2" borderId="1" xfId="1" applyNumberFormat="1" applyFont="1" applyFill="1" applyBorder="1" applyAlignment="1" applyProtection="1">
      <alignment wrapText="1"/>
      <protection hidden="1"/>
    </xf>
    <xf numFmtId="0" fontId="5" fillId="2" borderId="1" xfId="1" applyNumberFormat="1" applyFont="1" applyFill="1" applyBorder="1" applyAlignment="1" applyProtection="1">
      <protection hidden="1"/>
    </xf>
    <xf numFmtId="164" fontId="5" fillId="2" borderId="1" xfId="1" applyNumberFormat="1" applyFont="1" applyFill="1" applyBorder="1" applyAlignment="1" applyProtection="1">
      <protection hidden="1"/>
    </xf>
    <xf numFmtId="0" fontId="3" fillId="0" borderId="0" xfId="1" applyFont="1" applyProtection="1">
      <protection hidden="1"/>
    </xf>
    <xf numFmtId="167" fontId="5" fillId="0" borderId="1" xfId="1" applyNumberFormat="1" applyFont="1" applyFill="1" applyBorder="1" applyAlignment="1" applyProtection="1">
      <alignment horizontal="right"/>
      <protection hidden="1"/>
    </xf>
    <xf numFmtId="10" fontId="5" fillId="0" borderId="1" xfId="1" applyNumberFormat="1" applyFont="1" applyFill="1" applyBorder="1" applyAlignment="1" applyProtection="1">
      <alignment horizontal="right"/>
      <protection hidden="1"/>
    </xf>
    <xf numFmtId="164" fontId="6" fillId="0" borderId="1" xfId="1" applyNumberFormat="1" applyFont="1" applyFill="1" applyBorder="1" applyAlignment="1" applyProtection="1">
      <protection hidden="1"/>
    </xf>
    <xf numFmtId="167" fontId="6" fillId="0" borderId="1" xfId="1" applyNumberFormat="1" applyFont="1" applyFill="1" applyBorder="1" applyAlignment="1" applyProtection="1">
      <alignment horizontal="right"/>
      <protection hidden="1"/>
    </xf>
    <xf numFmtId="10" fontId="6" fillId="0" borderId="1" xfId="1" applyNumberFormat="1" applyFont="1" applyFill="1" applyBorder="1" applyAlignment="1" applyProtection="1">
      <alignment horizontal="right"/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/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/>
    <xf numFmtId="0" fontId="6" fillId="0" borderId="0" xfId="1" applyFont="1" applyFill="1"/>
    <xf numFmtId="0" fontId="2" fillId="0" borderId="0" xfId="1" applyFont="1" applyFill="1"/>
    <xf numFmtId="0" fontId="5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6" fillId="2" borderId="1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tabSelected="1" view="pageBreakPreview" topLeftCell="A7" zoomScale="60" zoomScaleNormal="100" workbookViewId="0">
      <selection activeCell="B4" sqref="B4"/>
    </sheetView>
  </sheetViews>
  <sheetFormatPr defaultColWidth="9.140625" defaultRowHeight="15.75" x14ac:dyDescent="0.25"/>
  <cols>
    <col min="1" max="1" width="60" style="2" customWidth="1"/>
    <col min="2" max="2" width="29.85546875" style="2" customWidth="1"/>
    <col min="3" max="3" width="33.85546875" style="2" customWidth="1"/>
    <col min="4" max="4" width="28.42578125" style="2" customWidth="1"/>
    <col min="5" max="5" width="18.5703125" style="2" customWidth="1"/>
    <col min="6" max="6" width="87.5703125" style="35" customWidth="1"/>
    <col min="7" max="200" width="9.140625" style="2" customWidth="1"/>
    <col min="201" max="16384" width="9.140625" style="2"/>
  </cols>
  <sheetData>
    <row r="1" spans="1:6" ht="18.75" customHeight="1" x14ac:dyDescent="0.3">
      <c r="A1" s="39" t="s">
        <v>21</v>
      </c>
      <c r="B1" s="39"/>
      <c r="C1" s="39"/>
      <c r="D1" s="39"/>
      <c r="E1" s="39"/>
      <c r="F1" s="39"/>
    </row>
    <row r="2" spans="1:6" ht="6" hidden="1" customHeight="1" x14ac:dyDescent="0.3">
      <c r="A2" s="39"/>
      <c r="B2" s="39"/>
      <c r="C2" s="39"/>
      <c r="D2" s="39"/>
      <c r="E2" s="39"/>
      <c r="F2" s="39"/>
    </row>
    <row r="3" spans="1:6" ht="21" customHeight="1" x14ac:dyDescent="0.3">
      <c r="A3" s="5"/>
      <c r="B3" s="6"/>
      <c r="C3" s="6"/>
      <c r="D3" s="6"/>
      <c r="E3" s="7"/>
      <c r="F3" s="29" t="s">
        <v>11</v>
      </c>
    </row>
    <row r="4" spans="1:6" ht="121.5" customHeight="1" x14ac:dyDescent="0.25">
      <c r="A4" s="8"/>
      <c r="B4" s="9" t="s">
        <v>13</v>
      </c>
      <c r="C4" s="9" t="s">
        <v>22</v>
      </c>
      <c r="D4" s="9" t="s">
        <v>10</v>
      </c>
      <c r="E4" s="9" t="s">
        <v>2</v>
      </c>
      <c r="F4" s="36" t="s">
        <v>12</v>
      </c>
    </row>
    <row r="5" spans="1:6" ht="20.25" x14ac:dyDescent="0.3">
      <c r="A5" s="10">
        <v>1</v>
      </c>
      <c r="B5" s="11">
        <v>2</v>
      </c>
      <c r="C5" s="10">
        <v>4</v>
      </c>
      <c r="D5" s="10">
        <v>6</v>
      </c>
      <c r="E5" s="10">
        <v>7</v>
      </c>
      <c r="F5" s="30">
        <v>8</v>
      </c>
    </row>
    <row r="6" spans="1:6" s="4" customFormat="1" ht="20.25" x14ac:dyDescent="0.3">
      <c r="A6" s="12" t="s">
        <v>4</v>
      </c>
      <c r="B6" s="24">
        <f>B7</f>
        <v>87734712.310000002</v>
      </c>
      <c r="C6" s="24">
        <f>C7</f>
        <v>83208810.5</v>
      </c>
      <c r="D6" s="24">
        <f>D7</f>
        <v>4525901.8100000024</v>
      </c>
      <c r="E6" s="25">
        <f>C6/B6</f>
        <v>0.94841378411308541</v>
      </c>
      <c r="F6" s="31"/>
    </row>
    <row r="7" spans="1:6" ht="40.5" x14ac:dyDescent="0.3">
      <c r="A7" s="12" t="s">
        <v>5</v>
      </c>
      <c r="B7" s="24">
        <f>B8+B9+B10</f>
        <v>87734712.310000002</v>
      </c>
      <c r="C7" s="24">
        <f>C8+C9+C10</f>
        <v>83208810.5</v>
      </c>
      <c r="D7" s="24">
        <f>B7-C7</f>
        <v>4525901.8100000024</v>
      </c>
      <c r="E7" s="25">
        <f>C7/B7</f>
        <v>0.94841378411308541</v>
      </c>
      <c r="F7" s="31"/>
    </row>
    <row r="8" spans="1:6" ht="78" customHeight="1" x14ac:dyDescent="0.3">
      <c r="A8" s="15" t="s">
        <v>1</v>
      </c>
      <c r="B8" s="26">
        <v>53604814.259999998</v>
      </c>
      <c r="C8" s="26">
        <v>51280180.909999996</v>
      </c>
      <c r="D8" s="27">
        <f>B8-C8</f>
        <v>2324633.3500000015</v>
      </c>
      <c r="E8" s="28">
        <f>C8/B8</f>
        <v>0.95663386988480537</v>
      </c>
      <c r="F8" s="32" t="s">
        <v>24</v>
      </c>
    </row>
    <row r="9" spans="1:6" ht="60" customHeight="1" x14ac:dyDescent="0.3">
      <c r="A9" s="15" t="s">
        <v>14</v>
      </c>
      <c r="B9" s="26">
        <v>33479898.050000001</v>
      </c>
      <c r="C9" s="26">
        <v>31278629.59</v>
      </c>
      <c r="D9" s="27">
        <f>B9-C9</f>
        <v>2201268.4600000009</v>
      </c>
      <c r="E9" s="28">
        <f>C9/B9</f>
        <v>0.93425104052848207</v>
      </c>
      <c r="F9" s="32" t="s">
        <v>26</v>
      </c>
    </row>
    <row r="10" spans="1:6" ht="81" x14ac:dyDescent="0.3">
      <c r="A10" s="15" t="s">
        <v>0</v>
      </c>
      <c r="B10" s="26">
        <v>650000</v>
      </c>
      <c r="C10" s="26">
        <v>650000</v>
      </c>
      <c r="D10" s="27">
        <f>B10-C10</f>
        <v>0</v>
      </c>
      <c r="E10" s="28">
        <f>C10/B10</f>
        <v>1</v>
      </c>
      <c r="F10" s="32" t="s">
        <v>25</v>
      </c>
    </row>
    <row r="11" spans="1:6" s="4" customFormat="1" ht="20.25" x14ac:dyDescent="0.3">
      <c r="A11" s="12" t="s">
        <v>7</v>
      </c>
      <c r="B11" s="19">
        <f>B12</f>
        <v>1732039.8</v>
      </c>
      <c r="C11" s="19">
        <f t="shared" ref="C11:D11" si="0">C12</f>
        <v>1273039.8</v>
      </c>
      <c r="D11" s="19">
        <f t="shared" si="0"/>
        <v>459000</v>
      </c>
      <c r="E11" s="14">
        <f>C11/B11</f>
        <v>0.73499454227322025</v>
      </c>
      <c r="F11" s="33"/>
    </row>
    <row r="12" spans="1:6" ht="40.5" x14ac:dyDescent="0.3">
      <c r="A12" s="20" t="s">
        <v>6</v>
      </c>
      <c r="B12" s="19">
        <f>B13</f>
        <v>1732039.8</v>
      </c>
      <c r="C12" s="19">
        <f>C13</f>
        <v>1273039.8</v>
      </c>
      <c r="D12" s="13">
        <f>B12-C12</f>
        <v>459000</v>
      </c>
      <c r="E12" s="14">
        <f>C12/B12</f>
        <v>0.73499454227322025</v>
      </c>
      <c r="F12" s="33"/>
    </row>
    <row r="13" spans="1:6" ht="81.75" customHeight="1" x14ac:dyDescent="0.3">
      <c r="A13" s="15" t="s">
        <v>15</v>
      </c>
      <c r="B13" s="16">
        <v>1732039.8</v>
      </c>
      <c r="C13" s="16">
        <v>1273039.8</v>
      </c>
      <c r="D13" s="17">
        <f>B13-C13</f>
        <v>459000</v>
      </c>
      <c r="E13" s="18">
        <f>C13/B13</f>
        <v>0.73499454227322025</v>
      </c>
      <c r="F13" s="32" t="s">
        <v>20</v>
      </c>
    </row>
    <row r="14" spans="1:6" s="4" customFormat="1" ht="40.5" x14ac:dyDescent="0.3">
      <c r="A14" s="12" t="s">
        <v>8</v>
      </c>
      <c r="B14" s="19">
        <f>B15</f>
        <v>48045311.890000001</v>
      </c>
      <c r="C14" s="19">
        <f t="shared" ref="C14:D14" si="1">C15</f>
        <v>25720371.84</v>
      </c>
      <c r="D14" s="19">
        <f t="shared" si="1"/>
        <v>10962896.629999999</v>
      </c>
      <c r="E14" s="14">
        <f>C14/B14</f>
        <v>0.53533572430306897</v>
      </c>
      <c r="F14" s="33"/>
    </row>
    <row r="15" spans="1:6" ht="40.5" x14ac:dyDescent="0.3">
      <c r="A15" s="20" t="s">
        <v>9</v>
      </c>
      <c r="B15" s="19">
        <f>SUM(B16:B18)</f>
        <v>48045311.890000001</v>
      </c>
      <c r="C15" s="19">
        <f t="shared" ref="C15" si="2">SUM(C16:C18)</f>
        <v>25720371.84</v>
      </c>
      <c r="D15" s="19">
        <f>D18</f>
        <v>10962896.629999999</v>
      </c>
      <c r="E15" s="14">
        <f>C15/B15</f>
        <v>0.53533572430306897</v>
      </c>
      <c r="F15" s="33"/>
    </row>
    <row r="16" spans="1:6" ht="60.75" x14ac:dyDescent="0.3">
      <c r="A16" s="15" t="s">
        <v>18</v>
      </c>
      <c r="B16" s="38">
        <v>500000</v>
      </c>
      <c r="C16" s="38">
        <v>0</v>
      </c>
      <c r="D16" s="38">
        <f>B16-C16</f>
        <v>500000</v>
      </c>
      <c r="E16" s="18">
        <f>C16/B16</f>
        <v>0</v>
      </c>
      <c r="F16" s="33"/>
    </row>
    <row r="17" spans="1:6" ht="60.75" x14ac:dyDescent="0.3">
      <c r="A17" s="15" t="s">
        <v>19</v>
      </c>
      <c r="B17" s="38">
        <v>10862043.42</v>
      </c>
      <c r="C17" s="38">
        <v>0</v>
      </c>
      <c r="D17" s="38">
        <f>B17-C17</f>
        <v>10862043.42</v>
      </c>
      <c r="E17" s="18">
        <f>C17/B17</f>
        <v>0</v>
      </c>
      <c r="F17" s="33"/>
    </row>
    <row r="18" spans="1:6" ht="163.5" customHeight="1" x14ac:dyDescent="0.3">
      <c r="A18" s="15" t="s">
        <v>16</v>
      </c>
      <c r="B18" s="16">
        <v>36683268.469999999</v>
      </c>
      <c r="C18" s="16">
        <v>25720371.84</v>
      </c>
      <c r="D18" s="17">
        <f>B18-C18</f>
        <v>10962896.629999999</v>
      </c>
      <c r="E18" s="18">
        <f>C18/B18</f>
        <v>0.70114722359144244</v>
      </c>
      <c r="F18" s="37" t="s">
        <v>23</v>
      </c>
    </row>
    <row r="19" spans="1:6" ht="20.25" x14ac:dyDescent="0.3">
      <c r="A19" s="21"/>
      <c r="B19" s="22">
        <f>B6+B11+B14</f>
        <v>137512064</v>
      </c>
      <c r="C19" s="22">
        <f t="shared" ref="C19:D19" si="3">C6+C11+C14</f>
        <v>110202222.14</v>
      </c>
      <c r="D19" s="22">
        <f t="shared" si="3"/>
        <v>15947798.440000001</v>
      </c>
      <c r="E19" s="14">
        <f>C19/B19</f>
        <v>0.80140039305933186</v>
      </c>
      <c r="F19" s="31"/>
    </row>
    <row r="20" spans="1:6" ht="4.5" customHeight="1" x14ac:dyDescent="0.3">
      <c r="A20" s="6"/>
      <c r="B20" s="6"/>
      <c r="C20" s="6"/>
      <c r="D20" s="6"/>
      <c r="E20" s="6"/>
      <c r="F20" s="34"/>
    </row>
    <row r="21" spans="1:6" ht="61.5" customHeight="1" x14ac:dyDescent="0.3">
      <c r="A21" s="40" t="s">
        <v>17</v>
      </c>
      <c r="B21" s="40"/>
      <c r="C21" s="23"/>
      <c r="D21" s="23" t="s">
        <v>3</v>
      </c>
      <c r="E21" s="23"/>
      <c r="F21" s="34"/>
    </row>
    <row r="22" spans="1:6" x14ac:dyDescent="0.25">
      <c r="A22" s="3"/>
      <c r="B22" s="1"/>
      <c r="C22" s="1"/>
      <c r="D22" s="1"/>
      <c r="E22" s="1"/>
    </row>
  </sheetData>
  <mergeCells count="3">
    <mergeCell ref="A1:F1"/>
    <mergeCell ref="A2:F2"/>
    <mergeCell ref="A21:B21"/>
  </mergeCells>
  <pageMargins left="0.15748031496062992" right="0.15748031496062992" top="0.23622047244094491" bottom="0.15748031496062992" header="0.31496062992125984" footer="0.15748031496062992"/>
  <pageSetup paperSize="9" scale="55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2020-10-16T08:27:18Z</cp:lastPrinted>
  <dcterms:created xsi:type="dcterms:W3CDTF">2019-07-19T11:40:04Z</dcterms:created>
  <dcterms:modified xsi:type="dcterms:W3CDTF">2020-10-16T08:27:20Z</dcterms:modified>
</cp:coreProperties>
</file>